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3282F3FE-3324-4658-A6DD-4E0DD7C933F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Cz+zvfedNhyHYN+s27O1NddDtTA=="/>
    </ext>
  </extLst>
</workbook>
</file>

<file path=xl/calcChain.xml><?xml version="1.0" encoding="utf-8"?>
<calcChain xmlns="http://schemas.openxmlformats.org/spreadsheetml/2006/main">
  <c r="O17" i="1" l="1"/>
  <c r="S17" i="1" s="1"/>
  <c r="C17" i="1" l="1"/>
  <c r="C18" i="1" s="1"/>
  <c r="R17" i="1"/>
  <c r="B17" i="1"/>
  <c r="B18" i="1" s="1"/>
  <c r="O18" i="1"/>
  <c r="A17" i="1"/>
  <c r="A18" i="1" s="1"/>
  <c r="O19" i="1" l="1"/>
  <c r="C19" i="1" s="1"/>
  <c r="R18" i="1"/>
  <c r="S18" i="1"/>
  <c r="S19" i="1" l="1"/>
  <c r="O20" i="1"/>
  <c r="C20" i="1" s="1"/>
  <c r="R19" i="1"/>
  <c r="B19" i="1"/>
  <c r="B20" i="1" s="1"/>
  <c r="A19" i="1"/>
  <c r="A20" i="1" s="1"/>
  <c r="S20" i="1" l="1"/>
  <c r="O21" i="1"/>
  <c r="B21" i="1" s="1"/>
  <c r="R20" i="1"/>
  <c r="C21" i="1"/>
  <c r="S21" i="1" l="1"/>
  <c r="O22" i="1"/>
  <c r="R21" i="1"/>
  <c r="A21" i="1"/>
  <c r="O23" i="1" l="1"/>
  <c r="R22" i="1"/>
  <c r="S22" i="1"/>
  <c r="A22" i="1"/>
  <c r="C22" i="1"/>
  <c r="C23" i="1" s="1"/>
  <c r="B22" i="1"/>
  <c r="B23" i="1" s="1"/>
  <c r="A23" i="1" l="1"/>
  <c r="A24" i="1" s="1"/>
  <c r="B24" i="1"/>
  <c r="O24" i="1"/>
  <c r="R23" i="1"/>
  <c r="S23" i="1"/>
  <c r="S24" i="1" l="1"/>
  <c r="O25" i="1"/>
  <c r="B25" i="1" s="1"/>
  <c r="R24" i="1"/>
  <c r="C24" i="1"/>
  <c r="C25" i="1" s="1"/>
  <c r="S25" i="1" l="1"/>
  <c r="O26" i="1"/>
  <c r="B26" i="1" s="1"/>
  <c r="R25" i="1"/>
  <c r="A25" i="1"/>
  <c r="A26" i="1" s="1"/>
  <c r="A27" i="1" l="1"/>
  <c r="O27" i="1"/>
  <c r="B27" i="1" s="1"/>
  <c r="R26" i="1"/>
  <c r="S26" i="1"/>
  <c r="C26" i="1"/>
  <c r="C27" i="1" s="1"/>
  <c r="O28" i="1" l="1"/>
  <c r="C28" i="1" s="1"/>
  <c r="R27" i="1"/>
  <c r="S27" i="1"/>
  <c r="A28" i="1"/>
  <c r="B28" i="1" l="1"/>
  <c r="S28" i="1"/>
  <c r="J27" i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I27" i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R28" i="1"/>
  <c r="K27" i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</calcChain>
</file>

<file path=xl/sharedStrings.xml><?xml version="1.0" encoding="utf-8"?>
<sst xmlns="http://schemas.openxmlformats.org/spreadsheetml/2006/main" count="106" uniqueCount="64">
  <si>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</si>
  <si>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</si>
  <si>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</si>
  <si>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</si>
  <si>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</si>
  <si>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</si>
  <si>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</si>
  <si>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</si>
  <si>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</si>
  <si>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</si>
  <si>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</si>
  <si>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</si>
  <si>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</si>
  <si>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</si>
  <si>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</si>
  <si>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</si>
  <si>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</si>
  <si>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</si>
  <si>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</si>
  <si>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</si>
  <si>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</si>
  <si>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</si>
  <si>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</si>
  <si>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</si>
  <si>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</si>
  <si>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</si>
  <si>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</si>
  <si>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Slobozia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</si>
  <si>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</si>
  <si>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</si>
  <si>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</si>
  <si>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</si>
  <si>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</si>
  <si>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</si>
  <si>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</si>
  <si>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</si>
  <si>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</si>
  <si>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</si>
  <si>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</si>
  <si>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</si>
  <si>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</si>
  <si>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Km</t>
  </si>
  <si>
    <t>Microbuz</t>
  </si>
  <si>
    <t>Autobuz</t>
  </si>
  <si>
    <t>Campulung - Autogara Savas</t>
  </si>
  <si>
    <t>S</t>
  </si>
  <si>
    <t>Campulung Bloc Turn</t>
  </si>
  <si>
    <t>D</t>
  </si>
  <si>
    <t>Valea Mare Canton</t>
  </si>
  <si>
    <t>Valea Mare Scoala</t>
  </si>
  <si>
    <t>Valea Mare Primarie</t>
  </si>
  <si>
    <t>1</t>
  </si>
  <si>
    <t>Valea Mare Cositita</t>
  </si>
  <si>
    <t>Holcim</t>
  </si>
  <si>
    <t>Fantanea Ramificatie</t>
  </si>
  <si>
    <t>Stoenesti Intrare</t>
  </si>
  <si>
    <t>Slobozia Ramificatie</t>
  </si>
  <si>
    <t>Stoenesti Primarie</t>
  </si>
  <si>
    <t>Slobozia</t>
  </si>
  <si>
    <t>1=5</t>
  </si>
  <si>
    <t>Circula pe perioada cursurilor scolare</t>
  </si>
  <si>
    <t>EMITENT,</t>
  </si>
  <si>
    <t>Campulung - Statia Montana</t>
  </si>
  <si>
    <t>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</si>
</sst>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0" fillId="3" borderId="18" xfId="0" applyFill="1" applyBorder="1" applyAlignment="1">
      <alignment horizontal="left"/>
    </xf>
    <xf numFmtId="0" fontId="1" fillId="0" borderId="18" xfId="0" applyFont="1" applyBorder="1"/>
    <xf numFmtId="20" fontId="2" fillId="0" borderId="18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1" fillId="0" borderId="3" xfId="0" applyFont="1" applyBorder="1" applyAlignment="1">
      <alignment horizontal="center"/>
    </xf>
    <xf numFmtId="0" fontId="7" fillId="0" borderId="3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3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6" customWidth="1"/>
    <col min="6" max="6" width="4.6640625" customWidth="1"/>
    <col min="7" max="7" width="6.6640625" customWidth="1"/>
    <col min="8" max="8" width="28.6640625" customWidth="1"/>
    <col min="9" max="13" width="6.1093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2" t="s">
        <v>21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4" t="s">
        <v>24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65"/>
      <c r="B9" s="63"/>
      <c r="C9" s="63"/>
      <c r="D9" s="63"/>
      <c r="E9" s="63"/>
      <c r="F9" s="63"/>
      <c r="G9" s="63"/>
      <c r="H9" s="63"/>
      <c r="I9" s="12"/>
      <c r="J9" s="12"/>
      <c r="K9" s="13"/>
      <c r="L9" s="13"/>
      <c r="M9" s="13"/>
    </row>
    <row r="10" spans="1:28" ht="12.75" customHeight="1" x14ac:dyDescent="0.3">
      <c r="A10" s="65" t="s">
        <v>27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28" ht="12.75" customHeight="1" x14ac:dyDescent="0.3">
      <c r="A11" s="12" t="s">
        <v>28</v>
      </c>
      <c r="B11" s="12"/>
      <c r="C11" s="12"/>
      <c r="D11" s="12"/>
      <c r="E11" s="14" t="s">
        <v>63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6" t="s">
        <v>29</v>
      </c>
      <c r="B12" s="61"/>
      <c r="C12" s="61"/>
      <c r="D12" s="61"/>
      <c r="E12" s="61"/>
      <c r="F12" s="15" t="s">
        <v>30</v>
      </c>
      <c r="G12" s="16" t="s">
        <v>31</v>
      </c>
      <c r="H12" s="16" t="s">
        <v>32</v>
      </c>
      <c r="I12" s="57" t="s">
        <v>33</v>
      </c>
      <c r="J12" s="58"/>
      <c r="K12" s="58"/>
      <c r="L12" s="58"/>
      <c r="M12" s="59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7" t="s">
        <v>34</v>
      </c>
      <c r="B13" s="58"/>
      <c r="C13" s="58"/>
      <c r="D13" s="58"/>
      <c r="E13" s="59"/>
      <c r="F13" s="18"/>
      <c r="G13" s="19" t="s">
        <v>35</v>
      </c>
      <c r="H13" s="20" t="s">
        <v>36</v>
      </c>
      <c r="I13" s="57" t="s">
        <v>34</v>
      </c>
      <c r="J13" s="58"/>
      <c r="K13" s="58"/>
      <c r="L13" s="58"/>
      <c r="M13" s="59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/>
      <c r="E14" s="22"/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/>
      <c r="M14" s="24"/>
      <c r="N14" s="17"/>
      <c r="O14" s="17" t="s">
        <v>41</v>
      </c>
      <c r="P14" s="17" t="s">
        <v>6</v>
      </c>
      <c r="Q14" s="17" t="s">
        <v>2</v>
      </c>
      <c r="R14" s="25" t="s">
        <v>42</v>
      </c>
      <c r="S14" s="25" t="s">
        <v>43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20</v>
      </c>
      <c r="B15" s="27" t="s">
        <v>20</v>
      </c>
      <c r="C15" s="27" t="s">
        <v>20</v>
      </c>
      <c r="D15" s="27"/>
      <c r="E15" s="27"/>
      <c r="F15" s="28"/>
      <c r="G15" s="28"/>
      <c r="H15" s="29"/>
      <c r="I15" s="27" t="s">
        <v>20</v>
      </c>
      <c r="J15" s="27" t="s">
        <v>20</v>
      </c>
      <c r="K15" s="27" t="s">
        <v>20</v>
      </c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0.25</v>
      </c>
      <c r="B16" s="32">
        <v>0.45833333333333331</v>
      </c>
      <c r="C16" s="32">
        <v>0.61458333333333337</v>
      </c>
      <c r="D16" s="33"/>
      <c r="E16" s="33"/>
      <c r="F16" s="34">
        <v>0</v>
      </c>
      <c r="G16" s="34">
        <v>0</v>
      </c>
      <c r="H16" s="35" t="s">
        <v>44</v>
      </c>
      <c r="I16" s="33">
        <f t="shared" ref="I16:K16" si="0">I17+TIME(0,0,(3600*($O17-$O16)/(INDEX($T$5:$AB$6,MATCH(I$15,$S$5:$S$6,0),MATCH(CONCATENATE($P17,$Q17),$T$4:$AB$4,0)))+$T$8))</f>
        <v>0.32114583333333341</v>
      </c>
      <c r="J16" s="33">
        <f t="shared" si="0"/>
        <v>0.55031249999999998</v>
      </c>
      <c r="K16" s="33">
        <f t="shared" si="0"/>
        <v>0.68920138888888882</v>
      </c>
      <c r="L16" s="33"/>
      <c r="M16" s="36"/>
      <c r="O16" s="5">
        <v>0</v>
      </c>
      <c r="P16" s="37"/>
      <c r="Q16" s="37"/>
      <c r="R16" s="38"/>
    </row>
    <row r="17" spans="1:23" ht="13.5" customHeight="1" x14ac:dyDescent="0.3">
      <c r="A17" s="39">
        <f t="shared" ref="A17:C17" si="1">A16+TIME(0,0,(3600*($O17-$O16)/(INDEX($T$5:$AB$6,MATCH(A$15,$S$5:$S$6,0),MATCH(CONCATENATE($P17,$Q17),$T$4:$AB$4,0)))+$T$8))</f>
        <v>0.2517476851851852</v>
      </c>
      <c r="B17" s="40">
        <f t="shared" si="1"/>
        <v>0.46008101851851851</v>
      </c>
      <c r="C17" s="40">
        <f t="shared" si="1"/>
        <v>0.61633101851851857</v>
      </c>
      <c r="D17" s="40"/>
      <c r="E17" s="40"/>
      <c r="F17" s="41">
        <v>1.3</v>
      </c>
      <c r="G17" s="41">
        <v>1</v>
      </c>
      <c r="H17" s="42" t="s">
        <v>62</v>
      </c>
      <c r="I17" s="40">
        <f t="shared" ref="I17:K17" si="2">I18+TIME(0,0,(3600*($O18-$O17)/(INDEX($T$5:$AB$6,MATCH(I$15,$S$5:$S$6,0),MATCH(CONCATENATE($P18,$Q18),$T$4:$AB$4,0)))+$T$8))</f>
        <v>0.31939814814814821</v>
      </c>
      <c r="J17" s="40">
        <f t="shared" si="2"/>
        <v>0.54856481481481478</v>
      </c>
      <c r="K17" s="40">
        <f t="shared" si="2"/>
        <v>0.68745370370370362</v>
      </c>
      <c r="L17" s="40"/>
      <c r="M17" s="43"/>
      <c r="O17" s="5">
        <f t="shared" ref="O17:O28" si="3">O16+F17</f>
        <v>1.3</v>
      </c>
      <c r="P17" s="8">
        <v>1</v>
      </c>
      <c r="Q17" s="44" t="s">
        <v>45</v>
      </c>
      <c r="R17" s="45">
        <f t="shared" ref="R17:S17" si="4">TIME(0,0,(3600*($O17-$O16)/(INDEX($T$5:$AB$6,MATCH(R$15,$S$5:$S$6,0),MATCH((CONCATENATE($P17,$Q17)),$T$4:$AB$4,0)))))</f>
        <v>1.0763888888888889E-3</v>
      </c>
      <c r="S17" s="45">
        <f t="shared" si="4"/>
        <v>1.3541666666666667E-3</v>
      </c>
      <c r="T17" s="1"/>
      <c r="U17" s="46"/>
      <c r="V17" s="1"/>
      <c r="W17" s="1"/>
    </row>
    <row r="18" spans="1:23" ht="13.5" customHeight="1" x14ac:dyDescent="0.3">
      <c r="A18" s="39">
        <f t="shared" ref="A18:C18" si="5">A17+TIME(0,0,(3600*($O18-$O17)/(INDEX($T$5:$AB$6,MATCH(A$15,$S$5:$S$6,0),MATCH(CONCATENATE($P18,$Q18),$T$4:$AB$4,0)))+$T$8))</f>
        <v>0.25297453703703704</v>
      </c>
      <c r="B18" s="40">
        <f t="shared" si="5"/>
        <v>0.46130787037037035</v>
      </c>
      <c r="C18" s="40">
        <f t="shared" si="5"/>
        <v>0.61755787037037047</v>
      </c>
      <c r="D18" s="40"/>
      <c r="E18" s="40"/>
      <c r="F18" s="41">
        <v>0.8</v>
      </c>
      <c r="G18" s="41">
        <v>2</v>
      </c>
      <c r="H18" s="42" t="s">
        <v>46</v>
      </c>
      <c r="I18" s="40">
        <f t="shared" ref="I18:K18" si="6">I19+TIME(0,0,(3600*($O19-$O18)/(INDEX($T$5:$AB$6,MATCH(I$15,$S$5:$S$6,0),MATCH(CONCATENATE($P19,$Q19),$T$4:$AB$4,0)))+$T$8))</f>
        <v>0.31817129629629637</v>
      </c>
      <c r="J18" s="40">
        <f t="shared" si="6"/>
        <v>0.54733796296296289</v>
      </c>
      <c r="K18" s="40">
        <f t="shared" si="6"/>
        <v>0.68622685185185173</v>
      </c>
      <c r="L18" s="40"/>
      <c r="M18" s="43"/>
      <c r="O18" s="5">
        <f t="shared" si="3"/>
        <v>2.1</v>
      </c>
      <c r="P18" s="8">
        <v>1</v>
      </c>
      <c r="Q18" s="44" t="s">
        <v>47</v>
      </c>
      <c r="R18" s="45">
        <f t="shared" ref="R18:S18" si="7">TIME(0,0,(3600*($O18-$O17)/(INDEX($T$5:$AB$6,MATCH(R$15,$S$5:$S$6,0),MATCH((CONCATENATE($P18,$Q18)),$T$4:$AB$4,0)))))</f>
        <v>6.5972222222222213E-4</v>
      </c>
      <c r="S18" s="45">
        <f t="shared" si="7"/>
        <v>8.3333333333333339E-4</v>
      </c>
      <c r="T18" s="1"/>
      <c r="U18" s="46"/>
      <c r="V18" s="1"/>
      <c r="W18" s="1"/>
    </row>
    <row r="19" spans="1:23" ht="13.5" customHeight="1" x14ac:dyDescent="0.3">
      <c r="A19" s="39">
        <f t="shared" ref="A19:C19" si="8">A18+TIME(0,0,(3600*($O19-$O18)/(INDEX($T$5:$AB$6,MATCH(A$15,$S$5:$S$6,0),MATCH(CONCATENATE($P19,$Q19),$T$4:$AB$4,0)))+$T$8))</f>
        <v>0.25711805555555556</v>
      </c>
      <c r="B19" s="40">
        <f t="shared" si="8"/>
        <v>0.46545138888888887</v>
      </c>
      <c r="C19" s="40">
        <f t="shared" si="8"/>
        <v>0.62170138888888893</v>
      </c>
      <c r="D19" s="40"/>
      <c r="E19" s="40"/>
      <c r="F19" s="41">
        <v>3.6</v>
      </c>
      <c r="G19" s="41">
        <v>3</v>
      </c>
      <c r="H19" s="42" t="s">
        <v>48</v>
      </c>
      <c r="I19" s="40">
        <f t="shared" ref="I19:K19" si="9">I20+TIME(0,0,(3600*($O20-$O19)/(INDEX($T$5:$AB$6,MATCH(I$15,$S$5:$S$6,0),MATCH(CONCATENATE($P20,$Q20),$T$4:$AB$4,0)))+$T$8))</f>
        <v>0.31402777777777785</v>
      </c>
      <c r="J19" s="40">
        <f t="shared" si="9"/>
        <v>0.54319444444444431</v>
      </c>
      <c r="K19" s="40">
        <f t="shared" si="9"/>
        <v>0.68208333333333315</v>
      </c>
      <c r="L19" s="40"/>
      <c r="M19" s="43"/>
      <c r="O19" s="5">
        <f t="shared" si="3"/>
        <v>5.7</v>
      </c>
      <c r="P19" s="8">
        <v>1</v>
      </c>
      <c r="Q19" s="44" t="s">
        <v>47</v>
      </c>
      <c r="R19" s="45">
        <f t="shared" ref="R19:S19" si="10">TIME(0,0,(3600*($O19-$O18)/(INDEX($T$5:$AB$6,MATCH(R$15,$S$5:$S$6,0),MATCH((CONCATENATE($P19,$Q19)),$T$4:$AB$4,0)))))</f>
        <v>2.9976851851851848E-3</v>
      </c>
      <c r="S19" s="45">
        <f t="shared" si="10"/>
        <v>3.7500000000000003E-3</v>
      </c>
      <c r="T19" s="1"/>
      <c r="U19" s="46"/>
      <c r="V19" s="1"/>
      <c r="W19" s="1"/>
    </row>
    <row r="20" spans="1:23" ht="13.5" customHeight="1" x14ac:dyDescent="0.3">
      <c r="A20" s="39">
        <f t="shared" ref="A20:C20" si="11">A19+TIME(0,0,(3600*($O20-$O19)/(INDEX($T$5:$AB$6,MATCH(A$15,$S$5:$S$6,0),MATCH(CONCATENATE($P20,$Q20),$T$4:$AB$4,0)))+$T$8))</f>
        <v>0.25782407407407409</v>
      </c>
      <c r="B20" s="40">
        <f t="shared" si="11"/>
        <v>0.46615740740740741</v>
      </c>
      <c r="C20" s="40">
        <f t="shared" si="11"/>
        <v>0.62240740740740741</v>
      </c>
      <c r="D20" s="40"/>
      <c r="E20" s="40"/>
      <c r="F20" s="41">
        <v>0.3</v>
      </c>
      <c r="G20" s="41">
        <v>4</v>
      </c>
      <c r="H20" s="42" t="s">
        <v>49</v>
      </c>
      <c r="I20" s="40">
        <f t="shared" ref="I20:K20" si="12">I21+TIME(0,0,(3600*($O21-$O20)/(INDEX($T$5:$AB$6,MATCH(I$15,$S$5:$S$6,0),MATCH(CONCATENATE($P21,$Q21),$T$4:$AB$4,0)))+$T$8))</f>
        <v>0.31332175925925931</v>
      </c>
      <c r="J20" s="40">
        <f t="shared" si="12"/>
        <v>0.54248842592592583</v>
      </c>
      <c r="K20" s="40">
        <f t="shared" si="12"/>
        <v>0.68137731481481467</v>
      </c>
      <c r="L20" s="40"/>
      <c r="M20" s="43"/>
      <c r="O20" s="5">
        <f t="shared" si="3"/>
        <v>6</v>
      </c>
      <c r="P20" s="8">
        <v>1</v>
      </c>
      <c r="Q20" s="44" t="s">
        <v>47</v>
      </c>
      <c r="R20" s="45">
        <f t="shared" ref="R20:S20" si="13">TIME(0,0,(3600*($O20-$O19)/(INDEX($T$5:$AB$6,MATCH(R$15,$S$5:$S$6,0),MATCH((CONCATENATE($P20,$Q20)),$T$4:$AB$4,0)))))</f>
        <v>2.4305555555555552E-4</v>
      </c>
      <c r="S20" s="45">
        <f t="shared" si="13"/>
        <v>3.1250000000000001E-4</v>
      </c>
      <c r="T20" s="1"/>
      <c r="U20" s="46"/>
      <c r="V20" s="1"/>
      <c r="W20" s="1"/>
    </row>
    <row r="21" spans="1:23" ht="13.5" customHeight="1" x14ac:dyDescent="0.3">
      <c r="A21" s="39">
        <f t="shared" ref="A21:C21" si="14">A20+TIME(0,0,(3600*($O21-$O20)/(INDEX($T$5:$AB$6,MATCH(A$15,$S$5:$S$6,0),MATCH(CONCATENATE($P21,$Q21),$T$4:$AB$4,0)))+$T$8))</f>
        <v>0.25842592592592595</v>
      </c>
      <c r="B21" s="40">
        <f t="shared" si="14"/>
        <v>0.46675925925925926</v>
      </c>
      <c r="C21" s="40">
        <f t="shared" si="14"/>
        <v>0.62300925925925921</v>
      </c>
      <c r="D21" s="40"/>
      <c r="E21" s="40"/>
      <c r="F21" s="41">
        <v>0.2</v>
      </c>
      <c r="G21" s="41">
        <v>5</v>
      </c>
      <c r="H21" s="42" t="s">
        <v>50</v>
      </c>
      <c r="I21" s="40">
        <f t="shared" ref="I21:K21" si="15">I22+TIME(0,0,(3600*($O22-$O21)/(INDEX($T$5:$AB$6,MATCH(I$15,$S$5:$S$6,0),MATCH(CONCATENATE($P22,$Q22),$T$4:$AB$4,0)))+$T$8))</f>
        <v>0.31271990740740746</v>
      </c>
      <c r="J21" s="40">
        <f t="shared" si="15"/>
        <v>0.54188657407407403</v>
      </c>
      <c r="K21" s="40">
        <f t="shared" si="15"/>
        <v>0.68077546296296287</v>
      </c>
      <c r="L21" s="40"/>
      <c r="M21" s="43"/>
      <c r="O21" s="5">
        <f t="shared" si="3"/>
        <v>6.2</v>
      </c>
      <c r="P21" s="44" t="s">
        <v>51</v>
      </c>
      <c r="Q21" s="44" t="s">
        <v>47</v>
      </c>
      <c r="R21" s="45">
        <f t="shared" ref="R21:S21" si="16">TIME(0,0,(3600*($O21-$O20)/(INDEX($T$5:$AB$6,MATCH(R$15,$S$5:$S$6,0),MATCH((CONCATENATE($P21,$Q21)),$T$4:$AB$4,0)))))</f>
        <v>1.6203703703703703E-4</v>
      </c>
      <c r="S21" s="45">
        <f t="shared" si="16"/>
        <v>2.0833333333333335E-4</v>
      </c>
      <c r="T21" s="1"/>
      <c r="U21" s="46"/>
      <c r="V21" s="1"/>
      <c r="W21" s="1"/>
    </row>
    <row r="22" spans="1:23" ht="13.5" customHeight="1" x14ac:dyDescent="0.3">
      <c r="A22" s="39">
        <f t="shared" ref="A22:C22" si="17">A21+TIME(0,0,(3600*($O22-$O21)/(INDEX($T$5:$AB$6,MATCH(A$15,$S$5:$S$6,0),MATCH(CONCATENATE($P22,$Q22),$T$4:$AB$4,0)))+$T$8))</f>
        <v>0.25986111111111115</v>
      </c>
      <c r="B22" s="40">
        <f t="shared" si="17"/>
        <v>0.46819444444444447</v>
      </c>
      <c r="C22" s="40">
        <f t="shared" si="17"/>
        <v>0.62444444444444436</v>
      </c>
      <c r="D22" s="40"/>
      <c r="E22" s="40"/>
      <c r="F22" s="41">
        <v>1</v>
      </c>
      <c r="G22" s="41">
        <v>6</v>
      </c>
      <c r="H22" s="42" t="s">
        <v>52</v>
      </c>
      <c r="I22" s="40">
        <f t="shared" ref="I22:K22" si="18">I23+TIME(0,0,(3600*($O23-$O22)/(INDEX($T$5:$AB$6,MATCH(I$15,$S$5:$S$6,0),MATCH(CONCATENATE($P23,$Q23),$T$4:$AB$4,0)))+$T$8))</f>
        <v>0.31128472222222225</v>
      </c>
      <c r="J22" s="40">
        <f t="shared" si="18"/>
        <v>0.54045138888888888</v>
      </c>
      <c r="K22" s="40">
        <f t="shared" si="18"/>
        <v>0.67934027777777772</v>
      </c>
      <c r="L22" s="40"/>
      <c r="M22" s="43"/>
      <c r="O22" s="5">
        <f t="shared" si="3"/>
        <v>7.2</v>
      </c>
      <c r="P22" s="44" t="s">
        <v>51</v>
      </c>
      <c r="Q22" s="44" t="s">
        <v>47</v>
      </c>
      <c r="R22" s="45">
        <f t="shared" ref="R22:S22" si="19">TIME(0,0,(3600*($O22-$O21)/(INDEX($T$5:$AB$6,MATCH(R$15,$S$5:$S$6,0),MATCH((CONCATENATE($P22,$Q22)),$T$4:$AB$4,0)))))</f>
        <v>8.3333333333333339E-4</v>
      </c>
      <c r="S22" s="45">
        <f t="shared" si="19"/>
        <v>1.0416666666666667E-3</v>
      </c>
      <c r="T22" s="1"/>
      <c r="U22" s="46"/>
      <c r="V22" s="1"/>
      <c r="W22" s="1"/>
    </row>
    <row r="23" spans="1:23" ht="13.5" customHeight="1" x14ac:dyDescent="0.3">
      <c r="A23" s="39">
        <f t="shared" ref="A23:C23" si="20">A22+TIME(0,0,(3600*($O23-$O22)/(INDEX($T$5:$AB$6,MATCH(A$15,$S$5:$S$6,0),MATCH(CONCATENATE($P23,$Q23),$T$4:$AB$4,0)))+$T$8))</f>
        <v>0.26056712962962969</v>
      </c>
      <c r="B23" s="40">
        <f t="shared" si="20"/>
        <v>0.468900462962963</v>
      </c>
      <c r="C23" s="40">
        <f t="shared" si="20"/>
        <v>0.62515046296296284</v>
      </c>
      <c r="D23" s="40"/>
      <c r="E23" s="40"/>
      <c r="F23" s="41">
        <v>0.3</v>
      </c>
      <c r="G23" s="41">
        <v>7</v>
      </c>
      <c r="H23" s="42" t="s">
        <v>53</v>
      </c>
      <c r="I23" s="40">
        <f t="shared" ref="I23:K23" si="21">I24+TIME(0,0,(3600*($O24-$O23)/(INDEX($T$5:$AB$6,MATCH(I$15,$S$5:$S$6,0),MATCH(CONCATENATE($P24,$Q24),$T$4:$AB$4,0)))+$T$8))</f>
        <v>0.31057870370370372</v>
      </c>
      <c r="J23" s="40">
        <f t="shared" si="21"/>
        <v>0.5397453703703704</v>
      </c>
      <c r="K23" s="40">
        <f t="shared" si="21"/>
        <v>0.67863425925925924</v>
      </c>
      <c r="L23" s="40"/>
      <c r="M23" s="43"/>
      <c r="O23" s="5">
        <f t="shared" si="3"/>
        <v>7.5</v>
      </c>
      <c r="P23" s="44" t="s">
        <v>51</v>
      </c>
      <c r="Q23" s="44" t="s">
        <v>47</v>
      </c>
      <c r="R23" s="45">
        <f t="shared" ref="R23:S23" si="22">TIME(0,0,(3600*($O23-$O22)/(INDEX($T$5:$AB$6,MATCH(R$15,$S$5:$S$6,0),MATCH((CONCATENATE($P23,$Q23)),$T$4:$AB$4,0)))))</f>
        <v>2.4305555555555552E-4</v>
      </c>
      <c r="S23" s="45">
        <f t="shared" si="22"/>
        <v>3.1250000000000001E-4</v>
      </c>
      <c r="T23" s="1"/>
      <c r="U23" s="46"/>
      <c r="V23" s="1"/>
      <c r="W23" s="1"/>
    </row>
    <row r="24" spans="1:23" ht="13.5" customHeight="1" x14ac:dyDescent="0.3">
      <c r="A24" s="39">
        <f t="shared" ref="A24:C24" si="23">A23+TIME(0,0,(3600*($O24-$O23)/(INDEX($T$5:$AB$6,MATCH(A$15,$S$5:$S$6,0),MATCH(CONCATENATE($P24,$Q24),$T$4:$AB$4,0)))+$T$8))</f>
        <v>0.26366898148148155</v>
      </c>
      <c r="B24" s="40">
        <f t="shared" si="23"/>
        <v>0.47200231481481486</v>
      </c>
      <c r="C24" s="40">
        <f t="shared" si="23"/>
        <v>0.62825231481481469</v>
      </c>
      <c r="D24" s="40"/>
      <c r="E24" s="40"/>
      <c r="F24" s="41">
        <v>2.6</v>
      </c>
      <c r="G24" s="41">
        <v>8</v>
      </c>
      <c r="H24" s="42" t="s">
        <v>54</v>
      </c>
      <c r="I24" s="40">
        <f t="shared" ref="I24:K24" si="24">I25+TIME(0,0,(3600*($O25-$O24)/(INDEX($T$5:$AB$6,MATCH(I$15,$S$5:$S$6,0),MATCH(CONCATENATE($P25,$Q25),$T$4:$AB$4,0)))+$T$8))</f>
        <v>0.30747685185185186</v>
      </c>
      <c r="J24" s="40">
        <f t="shared" si="24"/>
        <v>0.53664351851851855</v>
      </c>
      <c r="K24" s="40">
        <f t="shared" si="24"/>
        <v>0.67553240740740739</v>
      </c>
      <c r="L24" s="40"/>
      <c r="M24" s="43"/>
      <c r="O24" s="5">
        <f t="shared" si="3"/>
        <v>10.1</v>
      </c>
      <c r="P24" s="44" t="s">
        <v>51</v>
      </c>
      <c r="Q24" s="44" t="s">
        <v>47</v>
      </c>
      <c r="R24" s="45">
        <f t="shared" ref="R24:S24" si="25">TIME(0,0,(3600*($O24-$O23)/(INDEX($T$5:$AB$6,MATCH(R$15,$S$5:$S$6,0),MATCH((CONCATENATE($P24,$Q24)),$T$4:$AB$4,0)))))</f>
        <v>2.1643518518518518E-3</v>
      </c>
      <c r="S24" s="45">
        <f t="shared" si="25"/>
        <v>2.7083333333333334E-3</v>
      </c>
      <c r="T24" s="1"/>
      <c r="U24" s="46"/>
      <c r="V24" s="1"/>
      <c r="W24" s="1"/>
    </row>
    <row r="25" spans="1:23" ht="13.5" customHeight="1" x14ac:dyDescent="0.3">
      <c r="A25" s="39">
        <f t="shared" ref="A25:C25" si="26">A24+TIME(0,0,(3600*($O25-$O24)/(INDEX($T$5:$AB$6,MATCH(A$15,$S$5:$S$6,0),MATCH(CONCATENATE($P25,$Q25),$T$4:$AB$4,0)))+$T$8))</f>
        <v>0.26781250000000006</v>
      </c>
      <c r="B25" s="40">
        <f t="shared" si="26"/>
        <v>0.47614583333333338</v>
      </c>
      <c r="C25" s="40">
        <f t="shared" si="26"/>
        <v>0.63239583333333327</v>
      </c>
      <c r="D25" s="40"/>
      <c r="E25" s="40"/>
      <c r="F25" s="41">
        <v>3.6</v>
      </c>
      <c r="G25" s="41">
        <v>9</v>
      </c>
      <c r="H25" s="42" t="s">
        <v>55</v>
      </c>
      <c r="I25" s="40">
        <f t="shared" ref="I25:K25" si="27">I26+TIME(0,0,(3600*($O26-$O25)/(INDEX($T$5:$AB$6,MATCH(I$15,$S$5:$S$6,0),MATCH(CONCATENATE($P26,$Q26),$T$4:$AB$4,0)))+$T$8))</f>
        <v>0.30333333333333334</v>
      </c>
      <c r="J25" s="40">
        <f t="shared" si="27"/>
        <v>0.53249999999999997</v>
      </c>
      <c r="K25" s="40">
        <f t="shared" si="27"/>
        <v>0.67138888888888881</v>
      </c>
      <c r="L25" s="40"/>
      <c r="M25" s="43"/>
      <c r="O25" s="5">
        <f t="shared" si="3"/>
        <v>13.7</v>
      </c>
      <c r="P25" s="44" t="s">
        <v>51</v>
      </c>
      <c r="Q25" s="44" t="s">
        <v>47</v>
      </c>
      <c r="R25" s="45">
        <f t="shared" ref="R25:S25" si="28">TIME(0,0,(3600*($O25-$O24)/(INDEX($T$5:$AB$6,MATCH(R$15,$S$5:$S$6,0),MATCH((CONCATENATE($P25,$Q25)),$T$4:$AB$4,0)))))</f>
        <v>2.9976851851851848E-3</v>
      </c>
      <c r="S25" s="45">
        <f t="shared" si="28"/>
        <v>3.7500000000000003E-3</v>
      </c>
      <c r="T25" s="1"/>
      <c r="U25" s="46"/>
      <c r="V25" s="1"/>
      <c r="W25" s="1"/>
    </row>
    <row r="26" spans="1:23" ht="13.5" customHeight="1" x14ac:dyDescent="0.3">
      <c r="A26" s="39">
        <f t="shared" ref="A26:C26" si="29">A25+TIME(0,0,(3600*($O26-$O25)/(INDEX($T$5:$AB$6,MATCH(A$15,$S$5:$S$6,0),MATCH(CONCATENATE($P26,$Q26),$T$4:$AB$4,0)))+$T$8))</f>
        <v>0.26987268518518526</v>
      </c>
      <c r="B26" s="40">
        <f t="shared" si="29"/>
        <v>0.47820601851851857</v>
      </c>
      <c r="C26" s="40">
        <f t="shared" si="29"/>
        <v>0.63445601851851841</v>
      </c>
      <c r="D26" s="40"/>
      <c r="E26" s="40"/>
      <c r="F26" s="41">
        <v>1.6</v>
      </c>
      <c r="G26" s="41">
        <v>10</v>
      </c>
      <c r="H26" s="42" t="s">
        <v>56</v>
      </c>
      <c r="I26" s="40">
        <f t="shared" ref="I26:K26" si="30">I27+TIME(0,0,(3600*($O27-$O26)/(INDEX($T$5:$AB$6,MATCH(I$15,$S$5:$S$6,0),MATCH(CONCATENATE($P27,$Q27),$T$4:$AB$4,0)))+$T$8))</f>
        <v>0.30127314814814815</v>
      </c>
      <c r="J26" s="40">
        <f t="shared" si="30"/>
        <v>0.53043981481481484</v>
      </c>
      <c r="K26" s="40">
        <f t="shared" si="30"/>
        <v>0.66932870370370368</v>
      </c>
      <c r="L26" s="40"/>
      <c r="M26" s="43"/>
      <c r="O26" s="5">
        <f t="shared" si="3"/>
        <v>15.299999999999999</v>
      </c>
      <c r="P26" s="44" t="s">
        <v>51</v>
      </c>
      <c r="Q26" s="44" t="s">
        <v>47</v>
      </c>
      <c r="R26" s="45">
        <f t="shared" ref="R26:S26" si="31">TIME(0,0,(3600*($O26-$O25)/(INDEX($T$5:$AB$6,MATCH(R$15,$S$5:$S$6,0),MATCH((CONCATENATE($P26,$Q26)),$T$4:$AB$4,0)))))</f>
        <v>1.3310185185185187E-3</v>
      </c>
      <c r="S26" s="45">
        <f t="shared" si="31"/>
        <v>1.6666666666666668E-3</v>
      </c>
      <c r="T26" s="1"/>
      <c r="U26" s="46"/>
      <c r="V26" s="1"/>
      <c r="W26" s="1"/>
    </row>
    <row r="27" spans="1:23" ht="13.5" customHeight="1" x14ac:dyDescent="0.3">
      <c r="A27" s="39">
        <f t="shared" ref="A27:C27" si="32">A26+TIME(0,0,(3600*($O27-$O26)/(INDEX($T$5:$AB$6,MATCH(A$15,$S$5:$S$6,0),MATCH(CONCATENATE($P27,$Q27),$T$4:$AB$4,0)))+$T$8))</f>
        <v>0.2707870370370371</v>
      </c>
      <c r="B27" s="40">
        <f t="shared" si="32"/>
        <v>0.47912037037037042</v>
      </c>
      <c r="C27" s="40">
        <f t="shared" si="32"/>
        <v>0.63537037037037025</v>
      </c>
      <c r="D27" s="40"/>
      <c r="E27" s="40"/>
      <c r="F27" s="41">
        <v>0.5</v>
      </c>
      <c r="G27" s="41">
        <v>11</v>
      </c>
      <c r="H27" s="47" t="s">
        <v>57</v>
      </c>
      <c r="I27" s="40">
        <f t="shared" ref="I27:K27" si="33">I28+TIME(0,0,(3600*($O28-$O27)/(INDEX($T$5:$AB$6,MATCH(I$15,$S$5:$S$6,0),MATCH(CONCATENATE($P28,$Q28),$T$4:$AB$4,0)))+$T$8))</f>
        <v>0.3003587962962963</v>
      </c>
      <c r="J27" s="40">
        <f t="shared" si="33"/>
        <v>0.52952546296296299</v>
      </c>
      <c r="K27" s="40">
        <f t="shared" si="33"/>
        <v>0.66841435185185183</v>
      </c>
      <c r="L27" s="40"/>
      <c r="M27" s="43"/>
      <c r="O27" s="5">
        <f t="shared" si="3"/>
        <v>15.799999999999999</v>
      </c>
      <c r="P27" s="44" t="s">
        <v>51</v>
      </c>
      <c r="Q27" s="44" t="s">
        <v>47</v>
      </c>
      <c r="R27" s="45">
        <f t="shared" ref="R27:S27" si="34">TIME(0,0,(3600*($O27-$O26)/(INDEX($T$5:$AB$6,MATCH(R$15,$S$5:$S$6,0),MATCH((CONCATENATE($P27,$Q27)),$T$4:$AB$4,0)))))</f>
        <v>4.1666666666666669E-4</v>
      </c>
      <c r="S27" s="45">
        <f t="shared" si="34"/>
        <v>5.2083333333333333E-4</v>
      </c>
      <c r="T27" s="1"/>
      <c r="U27" s="46"/>
      <c r="V27" s="1"/>
      <c r="W27" s="1"/>
    </row>
    <row r="28" spans="1:23" ht="13.5" customHeight="1" x14ac:dyDescent="0.3">
      <c r="A28" s="39">
        <f t="shared" ref="A28:C28" si="35">A27+TIME(0,0,(3600*($O28-$O27)/(INDEX($T$5:$AB$6,MATCH(A$15,$S$5:$S$6,0),MATCH(CONCATENATE($P28,$Q28),$T$4:$AB$4,0)))+$T$8))</f>
        <v>0.2725347222222223</v>
      </c>
      <c r="B28" s="40">
        <f t="shared" si="35"/>
        <v>0.48086805555555562</v>
      </c>
      <c r="C28" s="40">
        <f t="shared" si="35"/>
        <v>0.63711805555555545</v>
      </c>
      <c r="D28" s="40"/>
      <c r="E28" s="40"/>
      <c r="F28" s="41">
        <v>1.3</v>
      </c>
      <c r="G28" s="41">
        <v>12</v>
      </c>
      <c r="H28" s="48" t="s">
        <v>58</v>
      </c>
      <c r="I28" s="49">
        <v>0.2986111111111111</v>
      </c>
      <c r="J28" s="49">
        <v>0.52777777777777779</v>
      </c>
      <c r="K28" s="49">
        <v>0.66666666666666663</v>
      </c>
      <c r="L28" s="40"/>
      <c r="M28" s="43"/>
      <c r="O28" s="5">
        <f t="shared" si="3"/>
        <v>17.099999999999998</v>
      </c>
      <c r="P28" s="44" t="s">
        <v>51</v>
      </c>
      <c r="Q28" s="44" t="s">
        <v>47</v>
      </c>
      <c r="R28" s="45">
        <f t="shared" ref="R28:S28" si="36">TIME(0,0,(3600*($O28-$O27)/(INDEX($T$5:$AB$6,MATCH(R$15,$S$5:$S$6,0),MATCH((CONCATENATE($P28,$Q28)),$T$4:$AB$4,0)))))</f>
        <v>1.0763888888888889E-3</v>
      </c>
      <c r="S28" s="45">
        <f t="shared" si="36"/>
        <v>1.3541666666666667E-3</v>
      </c>
      <c r="T28" s="1"/>
      <c r="U28" s="46"/>
      <c r="V28" s="1"/>
      <c r="W28" s="1"/>
    </row>
    <row r="29" spans="1:23" ht="13.5" customHeight="1" x14ac:dyDescent="0.3">
      <c r="A29" s="39"/>
      <c r="B29" s="40"/>
      <c r="C29" s="40"/>
      <c r="D29" s="40"/>
      <c r="E29" s="40"/>
      <c r="F29" s="41"/>
      <c r="G29" s="41"/>
      <c r="H29" s="48"/>
      <c r="I29" s="40"/>
      <c r="J29" s="40"/>
      <c r="K29" s="40"/>
      <c r="L29" s="40"/>
      <c r="M29" s="43"/>
      <c r="R29" s="45"/>
      <c r="S29" s="45"/>
      <c r="T29" s="1"/>
      <c r="U29" s="46"/>
      <c r="V29" s="1"/>
      <c r="W29" s="1"/>
    </row>
    <row r="30" spans="1:23" ht="13.5" customHeight="1" x14ac:dyDescent="0.25">
      <c r="A30" s="50" t="s">
        <v>59</v>
      </c>
      <c r="B30" s="51" t="s">
        <v>59</v>
      </c>
      <c r="C30" s="52" t="s">
        <v>59</v>
      </c>
      <c r="D30" s="52"/>
      <c r="E30" s="52"/>
      <c r="F30" s="51"/>
      <c r="G30" s="51"/>
      <c r="H30" s="53"/>
      <c r="I30" s="52" t="s">
        <v>59</v>
      </c>
      <c r="J30" s="51" t="s">
        <v>59</v>
      </c>
      <c r="K30" s="52" t="s">
        <v>59</v>
      </c>
      <c r="L30" s="52"/>
      <c r="M30" s="54"/>
    </row>
    <row r="31" spans="1:23" ht="13.5" customHeight="1" x14ac:dyDescent="0.25">
      <c r="A31" s="60" t="s">
        <v>60</v>
      </c>
      <c r="B31" s="61"/>
      <c r="C31" s="61"/>
      <c r="D31" s="61"/>
      <c r="E31" s="61"/>
      <c r="F31" s="61"/>
      <c r="G31" s="61"/>
      <c r="H31" s="1"/>
      <c r="I31" s="1"/>
      <c r="J31" s="1"/>
      <c r="K31" s="1"/>
      <c r="L31" s="1"/>
      <c r="M31" s="1"/>
    </row>
    <row r="32" spans="1:23" ht="13.5" customHeight="1" x14ac:dyDescent="0.3">
      <c r="I32" s="5" t="s">
        <v>61</v>
      </c>
    </row>
    <row r="33" spans="15:28" ht="13.5" customHeight="1" x14ac:dyDescent="0.25"/>
    <row r="34" spans="15:28" ht="13.5" customHeight="1" x14ac:dyDescent="0.25"/>
    <row r="35" spans="15:28" ht="13.5" customHeight="1" x14ac:dyDescent="0.25"/>
    <row r="36" spans="15:28" ht="13.5" customHeight="1" x14ac:dyDescent="0.25"/>
    <row r="37" spans="15:28" ht="13.5" customHeight="1" x14ac:dyDescent="0.25"/>
    <row r="38" spans="15:28" ht="13.5" customHeight="1" x14ac:dyDescent="0.25"/>
    <row r="39" spans="15:28" ht="13.5" customHeight="1" x14ac:dyDescent="0.25"/>
    <row r="40" spans="15:28" ht="13.5" customHeight="1" x14ac:dyDescent="0.25"/>
    <row r="41" spans="15:28" ht="13.5" customHeight="1" x14ac:dyDescent="0.25"/>
    <row r="42" spans="15:28" ht="13.5" customHeight="1" x14ac:dyDescent="0.25"/>
    <row r="43" spans="15:28" ht="13.5" customHeight="1" x14ac:dyDescent="0.25"/>
    <row r="44" spans="15:28" ht="13.5" customHeight="1" x14ac:dyDescent="0.25"/>
    <row r="45" spans="15:28" ht="13.5" customHeight="1" x14ac:dyDescent="0.25"/>
    <row r="46" spans="15:28" ht="13.5" customHeight="1" x14ac:dyDescent="0.25"/>
    <row r="47" spans="15:28" ht="13.5" customHeight="1" x14ac:dyDescent="0.25"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5:28" ht="13.5" customHeight="1" x14ac:dyDescent="0.25"/>
    <row r="49" spans="1:14" ht="13.5" customHeight="1" x14ac:dyDescent="0.25"/>
    <row r="50" spans="1:14" ht="13.5" customHeight="1" x14ac:dyDescent="0.25"/>
    <row r="51" spans="1:14" ht="13.5" customHeight="1" x14ac:dyDescent="0.25"/>
    <row r="52" spans="1:14" ht="13.5" customHeight="1" x14ac:dyDescent="0.25"/>
    <row r="53" spans="1:14" ht="19.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2.75" customHeight="1" x14ac:dyDescent="0.25"/>
    <row r="55" spans="1:14" ht="12.75" customHeight="1" x14ac:dyDescent="0.25"/>
    <row r="56" spans="1:14" ht="12.75" customHeight="1" x14ac:dyDescent="0.25"/>
    <row r="57" spans="1:14" ht="12.75" customHeight="1" x14ac:dyDescent="0.3">
      <c r="A57" s="55"/>
      <c r="B57" s="55"/>
      <c r="C57" s="55"/>
      <c r="D57" s="55"/>
      <c r="E57" s="55"/>
      <c r="F57" s="55"/>
      <c r="G57" s="55"/>
      <c r="H57" s="55"/>
    </row>
    <row r="58" spans="1:14" ht="12.75" customHeight="1" x14ac:dyDescent="0.25">
      <c r="B58" s="56"/>
      <c r="C58" s="56"/>
      <c r="D58" s="56"/>
      <c r="E58" s="56"/>
      <c r="F58" s="56"/>
      <c r="G58" s="56"/>
    </row>
    <row r="59" spans="1:14" ht="12.75" customHeight="1" x14ac:dyDescent="0.25">
      <c r="B59" s="56"/>
      <c r="C59" s="56"/>
      <c r="D59" s="56"/>
      <c r="E59" s="56"/>
      <c r="F59" s="56"/>
      <c r="G59" s="56"/>
    </row>
    <row r="60" spans="1:14" ht="12.75" customHeight="1" x14ac:dyDescent="0.25">
      <c r="B60" s="56"/>
      <c r="C60" s="56"/>
      <c r="D60" s="56"/>
      <c r="E60" s="56"/>
      <c r="F60" s="56"/>
    </row>
    <row r="61" spans="1:14" ht="12.75" customHeight="1" x14ac:dyDescent="0.25">
      <c r="B61" s="56"/>
    </row>
    <row r="62" spans="1:14" ht="12.75" customHeight="1" x14ac:dyDescent="0.25">
      <c r="B62" s="56"/>
    </row>
    <row r="63" spans="1:14" ht="12.75" customHeight="1" x14ac:dyDescent="0.25">
      <c r="B63" s="56"/>
    </row>
    <row r="64" spans="1:14" ht="12.75" customHeight="1" x14ac:dyDescent="0.25">
      <c r="B64" s="56"/>
    </row>
    <row r="65" spans="1:10" ht="12.75" customHeight="1" x14ac:dyDescent="0.3">
      <c r="A65" s="55"/>
      <c r="B65" s="55"/>
      <c r="C65" s="55"/>
      <c r="D65" s="55"/>
      <c r="E65" s="55"/>
      <c r="F65" s="55"/>
      <c r="G65" s="55"/>
      <c r="H65" s="55"/>
      <c r="I65" s="55"/>
      <c r="J65" s="55"/>
    </row>
    <row r="66" spans="1:10" ht="12.75" customHeight="1" x14ac:dyDescent="0.3">
      <c r="A66" s="55"/>
    </row>
    <row r="67" spans="1:10" ht="16.5" customHeight="1" x14ac:dyDescent="0.25"/>
    <row r="68" spans="1:10" ht="16.5" customHeight="1" x14ac:dyDescent="0.25"/>
    <row r="69" spans="1:10" ht="16.5" customHeight="1" x14ac:dyDescent="0.25"/>
    <row r="70" spans="1:10" ht="16.5" customHeight="1" x14ac:dyDescent="0.25"/>
    <row r="71" spans="1:10" ht="16.5" customHeight="1" x14ac:dyDescent="0.25"/>
    <row r="72" spans="1:10" ht="12.75" customHeight="1" x14ac:dyDescent="0.25"/>
    <row r="73" spans="1:10" ht="12.75" customHeight="1" x14ac:dyDescent="0.25"/>
    <row r="74" spans="1:10" ht="12.75" customHeight="1" x14ac:dyDescent="0.25"/>
    <row r="75" spans="1:10" ht="12.75" customHeight="1" x14ac:dyDescent="0.25"/>
    <row r="76" spans="1:10" ht="12.75" customHeight="1" x14ac:dyDescent="0.25"/>
    <row r="77" spans="1:10" ht="12.75" customHeight="1" x14ac:dyDescent="0.25"/>
    <row r="78" spans="1:10" ht="12.75" customHeight="1" x14ac:dyDescent="0.25"/>
    <row r="79" spans="1:10" ht="12.75" customHeight="1" x14ac:dyDescent="0.25"/>
    <row r="80" spans="1:1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</sheetData>
  <mergeCells count="9">
    <mergeCell ref="A13:E13"/>
    <mergeCell ref="A31:G31"/>
    <mergeCell ref="A6:M6"/>
    <mergeCell ref="A7:M7"/>
    <mergeCell ref="A9:H9"/>
    <mergeCell ref="A10:M10"/>
    <mergeCell ref="A12:E12"/>
    <mergeCell ref="I12:M12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2022-10-21T16:36:36Z</dcterms:modified>
</cp:coreProperties>
</file>